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45" firstSheet="1" activeTab="1"/>
  </bookViews>
  <sheets>
    <sheet name="Anexa 2 dc" sheetId="1" state="hidden" r:id="rId1"/>
    <sheet name="Anexa 2 dc " sheetId="2" r:id="rId2"/>
  </sheets>
  <definedNames/>
  <calcPr fullCalcOnLoad="1"/>
</workbook>
</file>

<file path=xl/sharedStrings.xml><?xml version="1.0" encoding="utf-8"?>
<sst xmlns="http://schemas.openxmlformats.org/spreadsheetml/2006/main" count="92" uniqueCount="82">
  <si>
    <t>Contabil sef</t>
  </si>
  <si>
    <t>Anexa nr.2 la decizie</t>
  </si>
  <si>
    <t>din                         2016.</t>
  </si>
  <si>
    <t>Informatie cu privire la executarea bugetului orasului Ialoveni</t>
  </si>
  <si>
    <t>la partea de cheltuieli  pe simestru I  anului 2016.</t>
  </si>
  <si>
    <t>Denumirea indicatorului</t>
  </si>
  <si>
    <t>Planul Aprobat anul 2016</t>
  </si>
  <si>
    <t>Planul precezat anul 2016</t>
  </si>
  <si>
    <t>Devieri (+:-)</t>
  </si>
  <si>
    <t>Clasificatia economica</t>
  </si>
  <si>
    <t>Cheltuieli Total</t>
  </si>
  <si>
    <t>Retribuirea muncii</t>
  </si>
  <si>
    <t xml:space="preserve">Contributii la asigurari sociale </t>
  </si>
  <si>
    <t>Prime de asigurari medicale</t>
  </si>
  <si>
    <t>Servicii</t>
  </si>
  <si>
    <t>Energia electrica</t>
  </si>
  <si>
    <t>Gaze</t>
  </si>
  <si>
    <t>Apa si canalizare</t>
  </si>
  <si>
    <t xml:space="preserve">Servicii informationale </t>
  </si>
  <si>
    <t>Deplasari de serviciu in interiorul tarii</t>
  </si>
  <si>
    <t>Servicii editoriale</t>
  </si>
  <si>
    <t>Servicii de protocol</t>
  </si>
  <si>
    <t>Servicii neatribuite altor alineate</t>
  </si>
  <si>
    <t>Alte servicii comunale</t>
  </si>
  <si>
    <t>Servicii de telecomunicatii</t>
  </si>
  <si>
    <t>Servicii de locatiune</t>
  </si>
  <si>
    <t>Servicii de transport</t>
  </si>
  <si>
    <t>Servicii de reparatie curenta</t>
  </si>
  <si>
    <t>Formarea profesionala</t>
  </si>
  <si>
    <t>Servicii bancare</t>
  </si>
  <si>
    <t>Prestatii</t>
  </si>
  <si>
    <t>Ajutoare banesti</t>
  </si>
  <si>
    <t>Prestatii sociale ale angajatorilor</t>
  </si>
  <si>
    <t>Active nefinanciare</t>
  </si>
  <si>
    <t>Reparatii capitale  ale constructiilor speciale</t>
  </si>
  <si>
    <t>Reparatii capitale  ale instalaii de transmisie</t>
  </si>
  <si>
    <t>Procurarea masinilor si utilaje</t>
  </si>
  <si>
    <t>Procurarea inventarului</t>
  </si>
  <si>
    <t>Procurarea combustibilului,carburantilor si lubrifiantilor</t>
  </si>
  <si>
    <t>Procurarea produselor alimentare</t>
  </si>
  <si>
    <t>Procurarea medicamentelor si materialilor sanitare</t>
  </si>
  <si>
    <t>Procurarea materialelor de uz gospodaresc</t>
  </si>
  <si>
    <t>Procurarea materialelor de constructie</t>
  </si>
  <si>
    <t>Executat pe Isimestru anului 2016</t>
  </si>
  <si>
    <t>Alte cheltuieli curente si capitale</t>
  </si>
  <si>
    <t>Alte cheltuieli curente</t>
  </si>
  <si>
    <t>Alte cheltuieli capitale</t>
  </si>
  <si>
    <t>Cheltuieli de personal</t>
  </si>
  <si>
    <t>Clasificatia functionala</t>
  </si>
  <si>
    <t>Autoritat legislative si executive</t>
  </si>
  <si>
    <t>Gospodaria de locuinte si gospodaria serviciilor comunale</t>
  </si>
  <si>
    <t>Cultura,sport,tineret,culte si odihna</t>
  </si>
  <si>
    <t>Invatamint</t>
  </si>
  <si>
    <t>Protectie sociala</t>
  </si>
  <si>
    <t>01</t>
  </si>
  <si>
    <t>06</t>
  </si>
  <si>
    <t>08</t>
  </si>
  <si>
    <t>09</t>
  </si>
  <si>
    <t>10</t>
  </si>
  <si>
    <t>Secretar Consiliului Local</t>
  </si>
  <si>
    <t>Aparatul primariei</t>
  </si>
  <si>
    <t>Inclusiv:</t>
  </si>
  <si>
    <t>04</t>
  </si>
  <si>
    <t>inclusiv</t>
  </si>
  <si>
    <t>Transport rutier</t>
  </si>
  <si>
    <t>Dezvoltarea comunala si amenajarea</t>
  </si>
  <si>
    <t>Iluminarea stradala</t>
  </si>
  <si>
    <t>Ajutoare unice populatiei</t>
  </si>
  <si>
    <t>Informatie cu privire la executarea bugetului satului Dănceni</t>
  </si>
  <si>
    <t>Serviciul de sport și cultură fizică</t>
  </si>
  <si>
    <t>02</t>
  </si>
  <si>
    <t>Servicii în domeniul apărării naționale</t>
  </si>
  <si>
    <t>Gradinita Albinuța</t>
  </si>
  <si>
    <t>Căminul cultural Dănceni</t>
  </si>
  <si>
    <t>Biblioteca A. Vartic Dănceni</t>
  </si>
  <si>
    <t>Aprovizionarea cu apa</t>
  </si>
  <si>
    <t>Anexa nr.2</t>
  </si>
  <si>
    <t>Planul aprobat anul 2021</t>
  </si>
  <si>
    <t>Planul precizat anul 2021</t>
  </si>
  <si>
    <t>la partea de cheltuieli (în aspectul clasificației funcționale)  la situația din 31.12.2021</t>
  </si>
  <si>
    <t xml:space="preserve"> la Decizia nr.____din ________2022</t>
  </si>
  <si>
    <t>Executat la situația din 31.12.2021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</si>
</sst>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  <numFmt numFmtId="197" formatCode="mmm/yyyy"/>
    <numFmt numFmtId="198" formatCode="0;[Red]0"/>
    <numFmt numFmtId="199" formatCode="#,##0.00_р_.;[Red]#,##0.0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_ ;\-0.00\ "/>
    <numFmt numFmtId="205" formatCode="#,##0.00&quot;р.&quot;;[Red]#,##0.00&quot;р.&quot;"/>
    <numFmt numFmtId="206" formatCode="#,##0.00;[Red]#,##0.0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196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9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96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96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9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196" fontId="6" fillId="0" borderId="11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196" fontId="6" fillId="0" borderId="10" xfId="0" applyNumberFormat="1" applyFont="1" applyBorder="1" applyAlignment="1">
      <alignment horizontal="right"/>
    </xf>
    <xf numFmtId="196" fontId="9" fillId="0" borderId="11" xfId="0" applyNumberFormat="1" applyFont="1" applyBorder="1" applyAlignment="1">
      <alignment horizontal="right"/>
    </xf>
    <xf numFmtId="196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196" fontId="6" fillId="0" borderId="11" xfId="0" applyNumberFormat="1" applyFont="1" applyBorder="1" applyAlignment="1">
      <alignment horizontal="right" wrapText="1"/>
    </xf>
    <xf numFmtId="196" fontId="9" fillId="33" borderId="10" xfId="0" applyNumberFormat="1" applyFont="1" applyFill="1" applyBorder="1" applyAlignment="1">
      <alignment horizontal="right"/>
    </xf>
    <xf numFmtId="196" fontId="9" fillId="33" borderId="11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6" fillId="33" borderId="12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B1">
      <selection activeCell="M18" sqref="M18"/>
    </sheetView>
  </sheetViews>
  <sheetFormatPr defaultColWidth="9.140625" defaultRowHeight="12.75"/>
  <cols>
    <col min="1" max="1" width="9.140625" style="0" hidden="1" customWidth="1"/>
    <col min="2" max="2" width="10.7109375" style="0" customWidth="1"/>
    <col min="3" max="7" width="9.7109375" style="0" customWidth="1"/>
    <col min="9" max="9" width="9.7109375" style="0" customWidth="1"/>
    <col min="10" max="10" width="11.8515625" style="0" customWidth="1"/>
    <col min="11" max="11" width="10.8515625" style="0" customWidth="1"/>
    <col min="12" max="15" width="9.7109375" style="0" customWidth="1"/>
  </cols>
  <sheetData>
    <row r="1" ht="15" customHeight="1"/>
    <row r="2" spans="3:11" ht="15" customHeight="1">
      <c r="C2" s="9"/>
      <c r="D2" s="9"/>
      <c r="E2" s="9"/>
      <c r="F2" s="9"/>
      <c r="G2" s="9"/>
      <c r="H2" s="50" t="s">
        <v>1</v>
      </c>
      <c r="I2" s="50"/>
      <c r="J2" s="50"/>
      <c r="K2" s="50"/>
    </row>
    <row r="3" spans="3:11" ht="15" customHeight="1">
      <c r="C3" s="10"/>
      <c r="D3" s="10"/>
      <c r="E3" s="10"/>
      <c r="F3" s="10"/>
      <c r="G3" s="10"/>
      <c r="H3" s="51" t="s">
        <v>2</v>
      </c>
      <c r="I3" s="51"/>
      <c r="J3" s="51"/>
      <c r="K3" s="51"/>
    </row>
    <row r="4" spans="3:11" ht="15" customHeight="1">
      <c r="C4" s="2"/>
      <c r="D4" s="2"/>
      <c r="E4" s="2"/>
      <c r="F4" s="2"/>
      <c r="G4" s="2"/>
      <c r="H4" s="2"/>
      <c r="I4" s="2"/>
      <c r="J4" s="2"/>
      <c r="K4" s="2"/>
    </row>
    <row r="5" spans="3:12" ht="15" customHeight="1">
      <c r="C5" s="2"/>
      <c r="D5" s="49" t="s">
        <v>3</v>
      </c>
      <c r="E5" s="49"/>
      <c r="F5" s="49"/>
      <c r="G5" s="49"/>
      <c r="H5" s="49"/>
      <c r="I5" s="49"/>
      <c r="J5" s="49"/>
      <c r="K5" s="10"/>
      <c r="L5" s="10"/>
    </row>
    <row r="6" spans="3:11" ht="15" customHeight="1">
      <c r="C6" s="2"/>
      <c r="D6" s="52" t="s">
        <v>4</v>
      </c>
      <c r="E6" s="52"/>
      <c r="F6" s="52"/>
      <c r="G6" s="52"/>
      <c r="H6" s="52"/>
      <c r="I6" s="52"/>
      <c r="J6" s="52"/>
      <c r="K6" s="2"/>
    </row>
    <row r="7" spans="3:11" ht="15" customHeight="1">
      <c r="C7" s="2"/>
      <c r="D7" s="11"/>
      <c r="E7" s="11"/>
      <c r="F7" s="11"/>
      <c r="G7" s="11"/>
      <c r="H7" s="11"/>
      <c r="I7" s="6"/>
      <c r="J7" s="8"/>
      <c r="K7" s="2"/>
    </row>
    <row r="8" spans="2:11" ht="42" customHeight="1">
      <c r="B8" s="15" t="s">
        <v>9</v>
      </c>
      <c r="C8" s="53" t="s">
        <v>5</v>
      </c>
      <c r="D8" s="54"/>
      <c r="E8" s="54"/>
      <c r="F8" s="54"/>
      <c r="G8" s="55"/>
      <c r="H8" s="15" t="s">
        <v>6</v>
      </c>
      <c r="I8" s="16" t="s">
        <v>7</v>
      </c>
      <c r="J8" s="17" t="s">
        <v>43</v>
      </c>
      <c r="K8" s="18" t="s">
        <v>8</v>
      </c>
    </row>
    <row r="9" spans="2:11" ht="15" customHeight="1">
      <c r="B9" s="1">
        <v>2</v>
      </c>
      <c r="C9" s="46" t="s">
        <v>10</v>
      </c>
      <c r="D9" s="47"/>
      <c r="E9" s="47"/>
      <c r="F9" s="47"/>
      <c r="G9" s="48"/>
      <c r="H9" s="14"/>
      <c r="I9" s="5"/>
      <c r="J9" s="22">
        <f>SUM(J10+J14+J30+J33+J36)</f>
        <v>10766.199999999997</v>
      </c>
      <c r="K9" s="1"/>
    </row>
    <row r="10" spans="2:11" ht="15" customHeight="1">
      <c r="B10" s="1">
        <v>21</v>
      </c>
      <c r="C10" s="46" t="s">
        <v>47</v>
      </c>
      <c r="D10" s="47"/>
      <c r="E10" s="47"/>
      <c r="F10" s="47"/>
      <c r="G10" s="48"/>
      <c r="H10" s="20"/>
      <c r="I10" s="23"/>
      <c r="J10" s="22">
        <f>SUM(J11:J13)</f>
        <v>6057.4</v>
      </c>
      <c r="K10" s="4"/>
    </row>
    <row r="11" spans="2:11" ht="15" customHeight="1">
      <c r="B11" s="1">
        <v>211180</v>
      </c>
      <c r="C11" s="43" t="s">
        <v>11</v>
      </c>
      <c r="D11" s="44"/>
      <c r="E11" s="44"/>
      <c r="F11" s="44"/>
      <c r="G11" s="45"/>
      <c r="H11" s="14"/>
      <c r="I11" s="5"/>
      <c r="J11" s="19">
        <v>4777</v>
      </c>
      <c r="K11" s="1"/>
    </row>
    <row r="12" spans="2:11" ht="15" customHeight="1">
      <c r="B12" s="1">
        <v>212100</v>
      </c>
      <c r="C12" s="43" t="s">
        <v>12</v>
      </c>
      <c r="D12" s="44"/>
      <c r="E12" s="44"/>
      <c r="F12" s="44"/>
      <c r="G12" s="45"/>
      <c r="H12" s="14"/>
      <c r="I12" s="3"/>
      <c r="J12" s="19">
        <v>1071.2</v>
      </c>
      <c r="K12" s="1"/>
    </row>
    <row r="13" spans="2:11" ht="15" customHeight="1">
      <c r="B13" s="1">
        <v>212210</v>
      </c>
      <c r="C13" s="43" t="s">
        <v>13</v>
      </c>
      <c r="D13" s="44"/>
      <c r="E13" s="44"/>
      <c r="F13" s="44"/>
      <c r="G13" s="45"/>
      <c r="H13" s="14"/>
      <c r="I13" s="3"/>
      <c r="J13" s="19">
        <v>209.2</v>
      </c>
      <c r="K13" s="1"/>
    </row>
    <row r="14" spans="2:11" ht="15" customHeight="1">
      <c r="B14" s="1">
        <v>22</v>
      </c>
      <c r="C14" s="46" t="s">
        <v>14</v>
      </c>
      <c r="D14" s="47"/>
      <c r="E14" s="47"/>
      <c r="F14" s="47"/>
      <c r="G14" s="48"/>
      <c r="H14" s="20"/>
      <c r="I14" s="21"/>
      <c r="J14" s="22">
        <f>SUM(J15:J29)</f>
        <v>2429.1999999999994</v>
      </c>
      <c r="K14" s="4"/>
    </row>
    <row r="15" spans="2:11" ht="15" customHeight="1">
      <c r="B15" s="1">
        <v>222110</v>
      </c>
      <c r="C15" s="43" t="s">
        <v>15</v>
      </c>
      <c r="D15" s="44"/>
      <c r="E15" s="44"/>
      <c r="F15" s="44"/>
      <c r="G15" s="45"/>
      <c r="H15" s="14"/>
      <c r="I15" s="3"/>
      <c r="J15" s="19">
        <v>1001.8</v>
      </c>
      <c r="K15" s="1"/>
    </row>
    <row r="16" spans="2:11" ht="15" customHeight="1">
      <c r="B16" s="1">
        <v>222120</v>
      </c>
      <c r="C16" s="43" t="s">
        <v>16</v>
      </c>
      <c r="D16" s="44"/>
      <c r="E16" s="44"/>
      <c r="F16" s="44"/>
      <c r="G16" s="45"/>
      <c r="H16" s="14"/>
      <c r="I16" s="3"/>
      <c r="J16" s="19">
        <v>786.4</v>
      </c>
      <c r="K16" s="1"/>
    </row>
    <row r="17" spans="2:11" ht="15" customHeight="1">
      <c r="B17" s="1">
        <v>222140</v>
      </c>
      <c r="C17" s="43" t="s">
        <v>17</v>
      </c>
      <c r="D17" s="44"/>
      <c r="E17" s="44"/>
      <c r="F17" s="44"/>
      <c r="G17" s="45"/>
      <c r="H17" s="14"/>
      <c r="I17" s="3"/>
      <c r="J17" s="19">
        <v>147</v>
      </c>
      <c r="K17" s="1"/>
    </row>
    <row r="18" spans="2:11" ht="15" customHeight="1">
      <c r="B18" s="1">
        <v>222190</v>
      </c>
      <c r="C18" s="43" t="s">
        <v>23</v>
      </c>
      <c r="D18" s="44"/>
      <c r="E18" s="44"/>
      <c r="F18" s="44"/>
      <c r="G18" s="45"/>
      <c r="H18" s="14"/>
      <c r="I18" s="3"/>
      <c r="J18" s="19">
        <v>24.6</v>
      </c>
      <c r="K18" s="1"/>
    </row>
    <row r="19" spans="2:11" ht="15" customHeight="1">
      <c r="B19" s="1">
        <v>222210</v>
      </c>
      <c r="C19" s="43" t="s">
        <v>18</v>
      </c>
      <c r="D19" s="44"/>
      <c r="E19" s="44"/>
      <c r="F19" s="44"/>
      <c r="G19" s="45"/>
      <c r="H19" s="14"/>
      <c r="I19" s="3"/>
      <c r="J19" s="19">
        <v>33.8</v>
      </c>
      <c r="K19" s="1"/>
    </row>
    <row r="20" spans="2:11" ht="15" customHeight="1">
      <c r="B20" s="1">
        <v>222220</v>
      </c>
      <c r="C20" s="43" t="s">
        <v>24</v>
      </c>
      <c r="D20" s="44"/>
      <c r="E20" s="44"/>
      <c r="F20" s="44"/>
      <c r="G20" s="45"/>
      <c r="H20" s="14"/>
      <c r="I20" s="3"/>
      <c r="J20" s="19">
        <v>23.8</v>
      </c>
      <c r="K20" s="1"/>
    </row>
    <row r="21" spans="2:11" ht="15" customHeight="1">
      <c r="B21" s="1">
        <v>222300</v>
      </c>
      <c r="C21" s="43" t="s">
        <v>25</v>
      </c>
      <c r="D21" s="44"/>
      <c r="E21" s="44"/>
      <c r="F21" s="44"/>
      <c r="G21" s="45"/>
      <c r="H21" s="14"/>
      <c r="I21" s="3"/>
      <c r="J21" s="19">
        <v>12.6</v>
      </c>
      <c r="K21" s="1"/>
    </row>
    <row r="22" spans="2:11" ht="15" customHeight="1">
      <c r="B22" s="1">
        <v>222400</v>
      </c>
      <c r="C22" s="43" t="s">
        <v>26</v>
      </c>
      <c r="D22" s="44"/>
      <c r="E22" s="44"/>
      <c r="F22" s="44"/>
      <c r="G22" s="45"/>
      <c r="H22" s="14"/>
      <c r="I22" s="3"/>
      <c r="J22" s="19">
        <v>28.2</v>
      </c>
      <c r="K22" s="1"/>
    </row>
    <row r="23" spans="2:11" ht="15" customHeight="1">
      <c r="B23" s="1">
        <v>222500</v>
      </c>
      <c r="C23" s="43" t="s">
        <v>27</v>
      </c>
      <c r="D23" s="44"/>
      <c r="E23" s="44"/>
      <c r="F23" s="44"/>
      <c r="G23" s="45"/>
      <c r="H23" s="14"/>
      <c r="I23" s="3"/>
      <c r="J23" s="19">
        <v>66.5</v>
      </c>
      <c r="K23" s="1"/>
    </row>
    <row r="24" spans="2:11" ht="15" customHeight="1">
      <c r="B24" s="1">
        <v>222600</v>
      </c>
      <c r="C24" s="43" t="s">
        <v>28</v>
      </c>
      <c r="D24" s="44"/>
      <c r="E24" s="44"/>
      <c r="F24" s="44"/>
      <c r="G24" s="45"/>
      <c r="H24" s="14"/>
      <c r="I24" s="3"/>
      <c r="J24" s="19">
        <v>7.2</v>
      </c>
      <c r="K24" s="1"/>
    </row>
    <row r="25" spans="2:11" ht="15" customHeight="1">
      <c r="B25" s="1">
        <v>222710</v>
      </c>
      <c r="C25" s="43" t="s">
        <v>19</v>
      </c>
      <c r="D25" s="44"/>
      <c r="E25" s="44"/>
      <c r="F25" s="44"/>
      <c r="G25" s="45"/>
      <c r="H25" s="14"/>
      <c r="I25" s="3"/>
      <c r="J25" s="19"/>
      <c r="K25" s="1"/>
    </row>
    <row r="26" spans="2:11" ht="15" customHeight="1">
      <c r="B26" s="1">
        <v>222910</v>
      </c>
      <c r="C26" s="43" t="s">
        <v>20</v>
      </c>
      <c r="D26" s="44"/>
      <c r="E26" s="44"/>
      <c r="F26" s="44"/>
      <c r="G26" s="45"/>
      <c r="H26" s="14"/>
      <c r="I26" s="3"/>
      <c r="J26" s="19">
        <v>13.4</v>
      </c>
      <c r="K26" s="1"/>
    </row>
    <row r="27" spans="2:11" ht="15" customHeight="1">
      <c r="B27" s="1">
        <v>222920</v>
      </c>
      <c r="C27" s="43" t="s">
        <v>21</v>
      </c>
      <c r="D27" s="44"/>
      <c r="E27" s="44"/>
      <c r="F27" s="44"/>
      <c r="G27" s="45"/>
      <c r="H27" s="14"/>
      <c r="I27" s="3"/>
      <c r="J27" s="19">
        <v>8</v>
      </c>
      <c r="K27" s="1"/>
    </row>
    <row r="28" spans="2:11" ht="15" customHeight="1">
      <c r="B28" s="1">
        <v>222970</v>
      </c>
      <c r="C28" s="43" t="s">
        <v>29</v>
      </c>
      <c r="D28" s="44"/>
      <c r="E28" s="44"/>
      <c r="F28" s="44"/>
      <c r="G28" s="45"/>
      <c r="H28" s="14"/>
      <c r="I28" s="3"/>
      <c r="J28" s="19">
        <v>0.1</v>
      </c>
      <c r="K28" s="1"/>
    </row>
    <row r="29" spans="2:11" ht="15" customHeight="1">
      <c r="B29" s="1">
        <v>222990</v>
      </c>
      <c r="C29" s="43" t="s">
        <v>22</v>
      </c>
      <c r="D29" s="44"/>
      <c r="E29" s="44"/>
      <c r="F29" s="44"/>
      <c r="G29" s="45"/>
      <c r="H29" s="14"/>
      <c r="I29" s="3"/>
      <c r="J29" s="19">
        <v>275.8</v>
      </c>
      <c r="K29" s="1"/>
    </row>
    <row r="30" spans="2:11" ht="15" customHeight="1">
      <c r="B30" s="1">
        <v>28</v>
      </c>
      <c r="C30" s="46" t="s">
        <v>44</v>
      </c>
      <c r="D30" s="47"/>
      <c r="E30" s="47"/>
      <c r="F30" s="47"/>
      <c r="G30" s="48"/>
      <c r="H30" s="20"/>
      <c r="I30" s="21"/>
      <c r="J30" s="22">
        <v>78.4</v>
      </c>
      <c r="K30" s="4"/>
    </row>
    <row r="31" spans="2:11" ht="15" customHeight="1">
      <c r="B31" s="1">
        <v>281900</v>
      </c>
      <c r="C31" s="43" t="s">
        <v>45</v>
      </c>
      <c r="D31" s="44"/>
      <c r="E31" s="44"/>
      <c r="F31" s="44"/>
      <c r="G31" s="45"/>
      <c r="H31" s="14"/>
      <c r="I31" s="3"/>
      <c r="J31" s="19">
        <v>66.6</v>
      </c>
      <c r="K31" s="1"/>
    </row>
    <row r="32" spans="2:11" ht="15" customHeight="1">
      <c r="B32" s="1">
        <v>282100</v>
      </c>
      <c r="C32" s="43" t="s">
        <v>46</v>
      </c>
      <c r="D32" s="44"/>
      <c r="E32" s="44"/>
      <c r="F32" s="44"/>
      <c r="G32" s="45"/>
      <c r="H32" s="14"/>
      <c r="I32" s="3"/>
      <c r="J32" s="19">
        <v>11.8</v>
      </c>
      <c r="K32" s="1"/>
    </row>
    <row r="33" spans="2:11" ht="15" customHeight="1">
      <c r="B33" s="1">
        <v>27</v>
      </c>
      <c r="C33" s="46" t="s">
        <v>30</v>
      </c>
      <c r="D33" s="47"/>
      <c r="E33" s="47"/>
      <c r="F33" s="47"/>
      <c r="G33" s="48"/>
      <c r="H33" s="20"/>
      <c r="I33" s="21"/>
      <c r="J33" s="22">
        <f>SUM(J34:J35)</f>
        <v>101</v>
      </c>
      <c r="K33" s="4"/>
    </row>
    <row r="34" spans="2:11" ht="15" customHeight="1">
      <c r="B34" s="1">
        <v>272600</v>
      </c>
      <c r="C34" s="43" t="s">
        <v>31</v>
      </c>
      <c r="D34" s="44"/>
      <c r="E34" s="44"/>
      <c r="F34" s="44"/>
      <c r="G34" s="45"/>
      <c r="H34" s="14"/>
      <c r="I34" s="3"/>
      <c r="J34" s="19">
        <v>75.8</v>
      </c>
      <c r="K34" s="1"/>
    </row>
    <row r="35" spans="2:11" ht="15" customHeight="1">
      <c r="B35" s="1">
        <v>273500</v>
      </c>
      <c r="C35" s="43" t="s">
        <v>32</v>
      </c>
      <c r="D35" s="44"/>
      <c r="E35" s="44"/>
      <c r="F35" s="44"/>
      <c r="G35" s="45"/>
      <c r="H35" s="14"/>
      <c r="I35" s="3"/>
      <c r="J35" s="19">
        <v>25.2</v>
      </c>
      <c r="K35" s="1"/>
    </row>
    <row r="36" spans="2:11" ht="15" customHeight="1">
      <c r="B36" s="1"/>
      <c r="C36" s="46" t="s">
        <v>33</v>
      </c>
      <c r="D36" s="44"/>
      <c r="E36" s="44"/>
      <c r="F36" s="44"/>
      <c r="G36" s="45"/>
      <c r="H36" s="20"/>
      <c r="I36" s="21"/>
      <c r="J36" s="22">
        <f>SUM(J37:J45)</f>
        <v>2100.2</v>
      </c>
      <c r="K36" s="4"/>
    </row>
    <row r="37" spans="2:11" ht="15" customHeight="1">
      <c r="B37" s="1">
        <v>312120</v>
      </c>
      <c r="C37" s="43" t="s">
        <v>34</v>
      </c>
      <c r="D37" s="44"/>
      <c r="E37" s="44"/>
      <c r="F37" s="44"/>
      <c r="G37" s="45"/>
      <c r="H37" s="14"/>
      <c r="I37" s="3"/>
      <c r="J37" s="19">
        <v>139.7</v>
      </c>
      <c r="K37" s="1"/>
    </row>
    <row r="38" spans="2:11" ht="15" customHeight="1">
      <c r="B38" s="1">
        <v>313120</v>
      </c>
      <c r="C38" s="43" t="s">
        <v>35</v>
      </c>
      <c r="D38" s="44"/>
      <c r="E38" s="44"/>
      <c r="F38" s="44"/>
      <c r="G38" s="45"/>
      <c r="H38" s="14"/>
      <c r="I38" s="3"/>
      <c r="J38" s="19">
        <v>300</v>
      </c>
      <c r="K38" s="1"/>
    </row>
    <row r="39" spans="2:11" ht="15" customHeight="1">
      <c r="B39" s="1">
        <v>314110</v>
      </c>
      <c r="C39" s="43" t="s">
        <v>36</v>
      </c>
      <c r="D39" s="44"/>
      <c r="E39" s="44"/>
      <c r="F39" s="44"/>
      <c r="G39" s="45"/>
      <c r="H39" s="14"/>
      <c r="I39" s="3"/>
      <c r="J39" s="19"/>
      <c r="K39" s="1"/>
    </row>
    <row r="40" spans="2:11" ht="15" customHeight="1">
      <c r="B40" s="1">
        <v>316110</v>
      </c>
      <c r="C40" s="43" t="s">
        <v>37</v>
      </c>
      <c r="D40" s="44"/>
      <c r="E40" s="44"/>
      <c r="F40" s="44"/>
      <c r="G40" s="45"/>
      <c r="H40" s="14"/>
      <c r="I40" s="3"/>
      <c r="J40" s="19">
        <v>4.8</v>
      </c>
      <c r="K40" s="1"/>
    </row>
    <row r="41" spans="2:11" ht="15" customHeight="1">
      <c r="B41" s="1">
        <v>331110</v>
      </c>
      <c r="C41" s="43" t="s">
        <v>38</v>
      </c>
      <c r="D41" s="44"/>
      <c r="E41" s="44"/>
      <c r="F41" s="44"/>
      <c r="G41" s="45"/>
      <c r="H41" s="14"/>
      <c r="I41" s="3"/>
      <c r="J41" s="19">
        <v>100.8</v>
      </c>
      <c r="K41" s="1"/>
    </row>
    <row r="42" spans="2:11" ht="15" customHeight="1">
      <c r="B42" s="1">
        <v>333110</v>
      </c>
      <c r="C42" s="43" t="s">
        <v>39</v>
      </c>
      <c r="D42" s="44"/>
      <c r="E42" s="44"/>
      <c r="F42" s="44"/>
      <c r="G42" s="45"/>
      <c r="H42" s="14"/>
      <c r="I42" s="3"/>
      <c r="J42" s="19">
        <v>1327.9</v>
      </c>
      <c r="K42" s="1"/>
    </row>
    <row r="43" spans="2:11" ht="15" customHeight="1">
      <c r="B43" s="1">
        <v>334110</v>
      </c>
      <c r="C43" s="43" t="s">
        <v>40</v>
      </c>
      <c r="D43" s="44"/>
      <c r="E43" s="44"/>
      <c r="F43" s="44"/>
      <c r="G43" s="45"/>
      <c r="H43" s="3"/>
      <c r="I43" s="3"/>
      <c r="J43" s="19">
        <v>4.4</v>
      </c>
      <c r="K43" s="1"/>
    </row>
    <row r="44" spans="2:11" ht="15" customHeight="1">
      <c r="B44" s="1">
        <v>336110</v>
      </c>
      <c r="C44" s="43" t="s">
        <v>41</v>
      </c>
      <c r="D44" s="44"/>
      <c r="E44" s="44"/>
      <c r="F44" s="44"/>
      <c r="G44" s="45"/>
      <c r="H44" s="14"/>
      <c r="I44" s="1"/>
      <c r="J44" s="19">
        <v>109.6</v>
      </c>
      <c r="K44" s="1"/>
    </row>
    <row r="45" spans="2:11" ht="15" customHeight="1">
      <c r="B45" s="1">
        <v>337110</v>
      </c>
      <c r="C45" s="43" t="s">
        <v>42</v>
      </c>
      <c r="D45" s="44"/>
      <c r="E45" s="44"/>
      <c r="F45" s="44"/>
      <c r="G45" s="45"/>
      <c r="H45" s="1"/>
      <c r="I45" s="1"/>
      <c r="J45" s="19">
        <v>113</v>
      </c>
      <c r="K45" s="1"/>
    </row>
    <row r="46" spans="2:11" ht="15" customHeight="1">
      <c r="B46" s="1"/>
      <c r="C46" s="43"/>
      <c r="D46" s="44"/>
      <c r="E46" s="44"/>
      <c r="F46" s="44"/>
      <c r="G46" s="45"/>
      <c r="H46" s="1"/>
      <c r="I46" s="1"/>
      <c r="J46" s="12"/>
      <c r="K46" s="1"/>
    </row>
    <row r="47" spans="3:11" ht="15" customHeight="1">
      <c r="C47" s="2"/>
      <c r="D47" s="2"/>
      <c r="E47" s="2"/>
      <c r="F47" s="2"/>
      <c r="G47" s="2"/>
      <c r="H47" s="2"/>
      <c r="I47" s="2"/>
      <c r="J47" s="2"/>
      <c r="K47" s="2"/>
    </row>
    <row r="48" spans="3:11" ht="15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5" customHeight="1">
      <c r="C49" s="11"/>
      <c r="D49" s="11"/>
      <c r="E49" s="11"/>
      <c r="F49" s="2"/>
      <c r="G49" s="2"/>
      <c r="H49" s="2"/>
      <c r="I49" s="11"/>
      <c r="J49" s="11"/>
      <c r="K49" s="2"/>
    </row>
    <row r="50" spans="3:11" ht="15" customHeight="1">
      <c r="C50" s="2"/>
      <c r="D50" s="2"/>
      <c r="E50" s="2"/>
      <c r="F50" s="2"/>
      <c r="G50" s="2"/>
      <c r="H50" s="2"/>
      <c r="I50" s="2"/>
      <c r="J50" s="2"/>
      <c r="K50" s="2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43">
    <mergeCell ref="C45:G45"/>
    <mergeCell ref="C46:G46"/>
    <mergeCell ref="C30:G30"/>
    <mergeCell ref="C31:G31"/>
    <mergeCell ref="C32:G32"/>
    <mergeCell ref="C40:G40"/>
    <mergeCell ref="C41:G41"/>
    <mergeCell ref="C42:G42"/>
    <mergeCell ref="C43:G43"/>
    <mergeCell ref="C35:G35"/>
    <mergeCell ref="C36:G36"/>
    <mergeCell ref="C37:G37"/>
    <mergeCell ref="C38:G38"/>
    <mergeCell ref="C39:G39"/>
    <mergeCell ref="C44:G44"/>
    <mergeCell ref="C11:G11"/>
    <mergeCell ref="C12:G12"/>
    <mergeCell ref="C17:G17"/>
    <mergeCell ref="C18:G18"/>
    <mergeCell ref="C19:G19"/>
    <mergeCell ref="C10:G10"/>
    <mergeCell ref="C29:G29"/>
    <mergeCell ref="C33:G33"/>
    <mergeCell ref="C34:G34"/>
    <mergeCell ref="D5:J5"/>
    <mergeCell ref="H2:K2"/>
    <mergeCell ref="H3:K3"/>
    <mergeCell ref="D6:J6"/>
    <mergeCell ref="C8:G8"/>
    <mergeCell ref="C9:G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</mergeCells>
  <printOptions/>
  <pageMargins left="0.2" right="0.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1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0.2890625" style="0" customWidth="1"/>
    <col min="2" max="2" width="10.7109375" style="0" customWidth="1"/>
    <col min="3" max="6" width="9.7109375" style="0" customWidth="1"/>
    <col min="7" max="7" width="0.85546875" style="0" customWidth="1"/>
    <col min="8" max="8" width="10.57421875" style="0" customWidth="1"/>
    <col min="9" max="9" width="11.57421875" style="0" customWidth="1"/>
    <col min="10" max="10" width="11.8515625" style="0" customWidth="1"/>
    <col min="11" max="11" width="10.8515625" style="0" customWidth="1"/>
    <col min="12" max="15" width="9.7109375" style="0" customWidth="1"/>
  </cols>
  <sheetData>
    <row r="1" spans="7:11" ht="15" customHeight="1">
      <c r="G1" s="70" t="s">
        <v>76</v>
      </c>
      <c r="H1" s="70"/>
      <c r="I1" s="70"/>
      <c r="J1" s="70"/>
      <c r="K1" s="70"/>
    </row>
    <row r="2" spans="3:11" ht="15" customHeight="1">
      <c r="C2" s="9"/>
      <c r="D2" s="9"/>
      <c r="E2" s="9"/>
      <c r="F2" s="9"/>
      <c r="G2" s="71" t="s">
        <v>80</v>
      </c>
      <c r="H2" s="71"/>
      <c r="I2" s="71"/>
      <c r="J2" s="71"/>
      <c r="K2" s="71"/>
    </row>
    <row r="3" spans="3:11" ht="15" customHeight="1">
      <c r="C3" s="10"/>
      <c r="D3" s="10"/>
      <c r="E3" s="10"/>
      <c r="F3" s="10"/>
      <c r="G3" s="10"/>
      <c r="H3" s="10"/>
      <c r="I3" s="51"/>
      <c r="J3" s="51"/>
      <c r="K3" s="51"/>
    </row>
    <row r="4" spans="3:11" ht="15" customHeight="1">
      <c r="C4" s="2"/>
      <c r="D4" s="2"/>
      <c r="E4" s="2"/>
      <c r="F4" s="2"/>
      <c r="G4" s="2"/>
      <c r="H4" s="2"/>
      <c r="I4" s="2"/>
      <c r="J4" s="2"/>
      <c r="K4" s="2"/>
    </row>
    <row r="5" spans="2:12" ht="15" customHeight="1">
      <c r="B5" s="75" t="s">
        <v>68</v>
      </c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2:12" ht="15" customHeight="1">
      <c r="B6" s="56" t="s">
        <v>79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3:11" ht="15" customHeight="1">
      <c r="C7" s="2"/>
      <c r="D7" s="11"/>
      <c r="E7" s="11"/>
      <c r="F7" s="11"/>
      <c r="G7" s="11"/>
      <c r="H7" s="11"/>
      <c r="I7" s="6"/>
      <c r="J7" s="8"/>
      <c r="K7" s="2"/>
    </row>
    <row r="8" spans="2:11" ht="45" customHeight="1">
      <c r="B8" s="28" t="s">
        <v>48</v>
      </c>
      <c r="C8" s="76" t="s">
        <v>5</v>
      </c>
      <c r="D8" s="77"/>
      <c r="E8" s="77"/>
      <c r="F8" s="77"/>
      <c r="G8" s="78"/>
      <c r="H8" s="29" t="s">
        <v>77</v>
      </c>
      <c r="I8" s="29" t="s">
        <v>78</v>
      </c>
      <c r="J8" s="30" t="s">
        <v>81</v>
      </c>
      <c r="K8" s="31" t="s">
        <v>8</v>
      </c>
    </row>
    <row r="9" spans="2:12" ht="15" customHeight="1">
      <c r="B9" s="32"/>
      <c r="C9" s="57" t="s">
        <v>10</v>
      </c>
      <c r="D9" s="58"/>
      <c r="E9" s="58"/>
      <c r="F9" s="58"/>
      <c r="G9" s="59"/>
      <c r="H9" s="33">
        <f>SUM(H10+H13+H16+H19+H24+H29+H32)</f>
        <v>5279.4</v>
      </c>
      <c r="I9" s="33">
        <f>SUM(I10+I13+I16+I19+I24+I29+I32)</f>
        <v>9843.880000000001</v>
      </c>
      <c r="J9" s="33">
        <f>SUM(J10+J13+J16+J19+J24+J29+J32)</f>
        <v>9534.489999999998</v>
      </c>
      <c r="K9" s="34">
        <f>SUM(J9-I9)</f>
        <v>-309.39000000000306</v>
      </c>
      <c r="L9" s="25"/>
    </row>
    <row r="10" spans="2:11" ht="15" customHeight="1">
      <c r="B10" s="35" t="s">
        <v>54</v>
      </c>
      <c r="C10" s="57" t="s">
        <v>49</v>
      </c>
      <c r="D10" s="58"/>
      <c r="E10" s="58"/>
      <c r="F10" s="58"/>
      <c r="G10" s="59"/>
      <c r="H10" s="33">
        <f>SUM(H12)</f>
        <v>1591.9</v>
      </c>
      <c r="I10" s="33">
        <f>SUM(I12)</f>
        <v>1518.4</v>
      </c>
      <c r="J10" s="33">
        <f>SUM(J12)</f>
        <v>1456.03</v>
      </c>
      <c r="K10" s="34">
        <f>SUM(J10-I10)</f>
        <v>-62.37000000000012</v>
      </c>
    </row>
    <row r="11" spans="2:11" ht="12.75" customHeight="1">
      <c r="B11" s="35"/>
      <c r="C11" s="57" t="s">
        <v>61</v>
      </c>
      <c r="D11" s="58"/>
      <c r="E11" s="58"/>
      <c r="F11" s="58"/>
      <c r="G11" s="59"/>
      <c r="H11" s="33"/>
      <c r="I11" s="36"/>
      <c r="J11" s="36"/>
      <c r="K11" s="34">
        <f>SUM(J11-I11)</f>
        <v>0</v>
      </c>
    </row>
    <row r="12" spans="2:11" ht="15" customHeight="1">
      <c r="B12" s="35"/>
      <c r="C12" s="60" t="s">
        <v>60</v>
      </c>
      <c r="D12" s="61"/>
      <c r="E12" s="61"/>
      <c r="F12" s="61"/>
      <c r="G12" s="62"/>
      <c r="H12" s="37">
        <v>1591.9</v>
      </c>
      <c r="I12" s="38">
        <v>1518.4</v>
      </c>
      <c r="J12" s="38">
        <v>1456.03</v>
      </c>
      <c r="K12" s="39">
        <f>SUM(J12-I12)</f>
        <v>-62.37000000000012</v>
      </c>
    </row>
    <row r="13" spans="2:11" ht="18" customHeight="1">
      <c r="B13" s="35" t="s">
        <v>70</v>
      </c>
      <c r="C13" s="63" t="s">
        <v>71</v>
      </c>
      <c r="D13" s="64"/>
      <c r="E13" s="64"/>
      <c r="F13" s="64"/>
      <c r="G13" s="65"/>
      <c r="H13" s="33">
        <f>SUM(H15)</f>
        <v>1</v>
      </c>
      <c r="I13" s="33">
        <f>SUM(I15)</f>
        <v>1</v>
      </c>
      <c r="J13" s="33">
        <f>SUM(J15)</f>
        <v>0</v>
      </c>
      <c r="K13" s="34">
        <f>SUM(J13-I13)</f>
        <v>-1</v>
      </c>
    </row>
    <row r="14" spans="2:11" ht="12" customHeight="1">
      <c r="B14" s="35"/>
      <c r="C14" s="63" t="s">
        <v>63</v>
      </c>
      <c r="D14" s="64"/>
      <c r="E14" s="64"/>
      <c r="F14" s="64"/>
      <c r="G14" s="65"/>
      <c r="H14" s="33"/>
      <c r="I14" s="36"/>
      <c r="J14" s="36"/>
      <c r="K14" s="39"/>
    </row>
    <row r="15" spans="2:11" ht="15" customHeight="1">
      <c r="B15" s="35"/>
      <c r="C15" s="60" t="s">
        <v>71</v>
      </c>
      <c r="D15" s="61"/>
      <c r="E15" s="61"/>
      <c r="F15" s="61"/>
      <c r="G15" s="62"/>
      <c r="H15" s="37">
        <v>1</v>
      </c>
      <c r="I15" s="38">
        <v>1</v>
      </c>
      <c r="J15" s="38">
        <v>0</v>
      </c>
      <c r="K15" s="39">
        <f>SUM(J15-I15)</f>
        <v>-1</v>
      </c>
    </row>
    <row r="16" spans="2:11" ht="15" customHeight="1">
      <c r="B16" s="35" t="s">
        <v>62</v>
      </c>
      <c r="C16" s="63" t="s">
        <v>64</v>
      </c>
      <c r="D16" s="64"/>
      <c r="E16" s="64"/>
      <c r="F16" s="64"/>
      <c r="G16" s="65"/>
      <c r="H16" s="33">
        <f>SUM(H18)</f>
        <v>308.1</v>
      </c>
      <c r="I16" s="33">
        <f>SUM(I18)</f>
        <v>2125.82</v>
      </c>
      <c r="J16" s="33">
        <f>SUM(J18)</f>
        <v>2124.58</v>
      </c>
      <c r="K16" s="34">
        <f>SUM(J16-I16)</f>
        <v>-1.2400000000002365</v>
      </c>
    </row>
    <row r="17" spans="2:11" ht="15" customHeight="1">
      <c r="B17" s="35"/>
      <c r="C17" s="63" t="s">
        <v>63</v>
      </c>
      <c r="D17" s="64"/>
      <c r="E17" s="64"/>
      <c r="F17" s="64"/>
      <c r="G17" s="65"/>
      <c r="H17" s="33"/>
      <c r="I17" s="33"/>
      <c r="J17" s="33"/>
      <c r="K17" s="34"/>
    </row>
    <row r="18" spans="2:11" ht="15" customHeight="1">
      <c r="B18" s="35"/>
      <c r="C18" s="60" t="s">
        <v>64</v>
      </c>
      <c r="D18" s="61"/>
      <c r="E18" s="61"/>
      <c r="F18" s="61"/>
      <c r="G18" s="62"/>
      <c r="H18" s="37">
        <v>308.1</v>
      </c>
      <c r="I18" s="42">
        <v>2125.82</v>
      </c>
      <c r="J18" s="37">
        <v>2124.58</v>
      </c>
      <c r="K18" s="39">
        <f>SUM(J18-I18)</f>
        <v>-1.2400000000002365</v>
      </c>
    </row>
    <row r="19" spans="2:11" ht="28.5" customHeight="1">
      <c r="B19" s="35" t="s">
        <v>55</v>
      </c>
      <c r="C19" s="72" t="s">
        <v>50</v>
      </c>
      <c r="D19" s="73"/>
      <c r="E19" s="73"/>
      <c r="F19" s="73"/>
      <c r="G19" s="74"/>
      <c r="H19" s="40">
        <f>SUM(H21:H23)</f>
        <v>334.5</v>
      </c>
      <c r="I19" s="40">
        <f>SUM(I21:I23)</f>
        <v>2909.62</v>
      </c>
      <c r="J19" s="40">
        <f>SUM(J21:J23)</f>
        <v>2904.1</v>
      </c>
      <c r="K19" s="34">
        <f aca="true" t="shared" si="0" ref="K19:K34">SUM(J19-I19)</f>
        <v>-5.519999999999982</v>
      </c>
    </row>
    <row r="20" spans="2:11" ht="12" customHeight="1">
      <c r="B20" s="35"/>
      <c r="C20" s="63" t="s">
        <v>63</v>
      </c>
      <c r="D20" s="64"/>
      <c r="E20" s="64"/>
      <c r="F20" s="64"/>
      <c r="G20" s="65"/>
      <c r="H20" s="33"/>
      <c r="I20" s="36"/>
      <c r="J20" s="36"/>
      <c r="K20" s="39">
        <f t="shared" si="0"/>
        <v>0</v>
      </c>
    </row>
    <row r="21" spans="2:12" ht="12.75" customHeight="1">
      <c r="B21" s="35"/>
      <c r="C21" s="60" t="s">
        <v>65</v>
      </c>
      <c r="D21" s="61"/>
      <c r="E21" s="61"/>
      <c r="F21" s="61"/>
      <c r="G21" s="62"/>
      <c r="H21" s="37">
        <v>194.5</v>
      </c>
      <c r="I21" s="41">
        <v>520.46</v>
      </c>
      <c r="J21" s="38">
        <v>520.44</v>
      </c>
      <c r="K21" s="39">
        <f t="shared" si="0"/>
        <v>-0.01999999999998181</v>
      </c>
      <c r="L21" s="24"/>
    </row>
    <row r="22" spans="2:12" ht="12.75" customHeight="1">
      <c r="B22" s="35"/>
      <c r="C22" s="60" t="s">
        <v>66</v>
      </c>
      <c r="D22" s="61"/>
      <c r="E22" s="61"/>
      <c r="F22" s="61"/>
      <c r="G22" s="62"/>
      <c r="H22" s="37">
        <v>140</v>
      </c>
      <c r="I22" s="41">
        <v>200</v>
      </c>
      <c r="J22" s="38">
        <v>194.58</v>
      </c>
      <c r="K22" s="39">
        <f t="shared" si="0"/>
        <v>-5.4199999999999875</v>
      </c>
      <c r="L22" s="24"/>
    </row>
    <row r="23" spans="2:12" ht="12.75" customHeight="1">
      <c r="B23" s="35"/>
      <c r="C23" s="60" t="s">
        <v>75</v>
      </c>
      <c r="D23" s="61"/>
      <c r="E23" s="61"/>
      <c r="F23" s="61"/>
      <c r="G23" s="62"/>
      <c r="H23" s="37">
        <v>0</v>
      </c>
      <c r="I23" s="41">
        <v>2189.16</v>
      </c>
      <c r="J23" s="38">
        <v>2189.08</v>
      </c>
      <c r="K23" s="39">
        <f t="shared" si="0"/>
        <v>-0.07999999999992724</v>
      </c>
      <c r="L23" s="24"/>
    </row>
    <row r="24" spans="2:12" ht="15" customHeight="1">
      <c r="B24" s="35" t="s">
        <v>56</v>
      </c>
      <c r="C24" s="63" t="s">
        <v>51</v>
      </c>
      <c r="D24" s="64"/>
      <c r="E24" s="64"/>
      <c r="F24" s="64"/>
      <c r="G24" s="65"/>
      <c r="H24" s="33">
        <f>SUM(H26:H28)</f>
        <v>680.1</v>
      </c>
      <c r="I24" s="33">
        <f>SUM(I26:I28)</f>
        <v>705.2</v>
      </c>
      <c r="J24" s="33">
        <f>SUM(J26:J28)</f>
        <v>566.2</v>
      </c>
      <c r="K24" s="34">
        <f t="shared" si="0"/>
        <v>-139</v>
      </c>
      <c r="L24" s="24"/>
    </row>
    <row r="25" spans="2:12" ht="12.75" customHeight="1">
      <c r="B25" s="35"/>
      <c r="C25" s="63" t="s">
        <v>63</v>
      </c>
      <c r="D25" s="64"/>
      <c r="E25" s="64"/>
      <c r="F25" s="64"/>
      <c r="G25" s="65"/>
      <c r="H25" s="33"/>
      <c r="I25" s="36"/>
      <c r="J25" s="36"/>
      <c r="K25" s="39"/>
      <c r="L25" s="24"/>
    </row>
    <row r="26" spans="2:12" ht="12.75" customHeight="1">
      <c r="B26" s="35"/>
      <c r="C26" s="60" t="s">
        <v>69</v>
      </c>
      <c r="D26" s="61"/>
      <c r="E26" s="61"/>
      <c r="F26" s="61"/>
      <c r="G26" s="62"/>
      <c r="H26" s="37">
        <v>80</v>
      </c>
      <c r="I26" s="41">
        <v>80</v>
      </c>
      <c r="J26" s="38">
        <v>66.2</v>
      </c>
      <c r="K26" s="39">
        <f t="shared" si="0"/>
        <v>-13.799999999999997</v>
      </c>
      <c r="L26" s="24"/>
    </row>
    <row r="27" spans="2:12" ht="12.75" customHeight="1">
      <c r="B27" s="35"/>
      <c r="C27" s="60" t="s">
        <v>73</v>
      </c>
      <c r="D27" s="61"/>
      <c r="E27" s="61"/>
      <c r="F27" s="61"/>
      <c r="G27" s="62"/>
      <c r="H27" s="37">
        <v>400.3</v>
      </c>
      <c r="I27" s="41">
        <v>422.2</v>
      </c>
      <c r="J27" s="38">
        <v>314.1</v>
      </c>
      <c r="K27" s="39">
        <f t="shared" si="0"/>
        <v>-108.09999999999997</v>
      </c>
      <c r="L27" s="24"/>
    </row>
    <row r="28" spans="2:12" ht="12.75" customHeight="1">
      <c r="B28" s="35"/>
      <c r="C28" s="60" t="s">
        <v>74</v>
      </c>
      <c r="D28" s="61"/>
      <c r="E28" s="61"/>
      <c r="F28" s="61"/>
      <c r="G28" s="62"/>
      <c r="H28" s="37">
        <v>199.8</v>
      </c>
      <c r="I28" s="41">
        <v>203</v>
      </c>
      <c r="J28" s="38">
        <v>185.9</v>
      </c>
      <c r="K28" s="39">
        <f t="shared" si="0"/>
        <v>-17.099999999999994</v>
      </c>
      <c r="L28" s="24"/>
    </row>
    <row r="29" spans="2:12" ht="15" customHeight="1">
      <c r="B29" s="35" t="s">
        <v>57</v>
      </c>
      <c r="C29" s="63" t="s">
        <v>52</v>
      </c>
      <c r="D29" s="64"/>
      <c r="E29" s="64"/>
      <c r="F29" s="64"/>
      <c r="G29" s="65"/>
      <c r="H29" s="33">
        <f>SUM(H31:H31)</f>
        <v>2363.8</v>
      </c>
      <c r="I29" s="33">
        <f>SUM(I31:I31)</f>
        <v>2583.84</v>
      </c>
      <c r="J29" s="33">
        <f>SUM(J31:J31)</f>
        <v>2483.58</v>
      </c>
      <c r="K29" s="34">
        <f t="shared" si="0"/>
        <v>-100.26000000000022</v>
      </c>
      <c r="L29" s="24"/>
    </row>
    <row r="30" spans="2:12" ht="12.75" customHeight="1">
      <c r="B30" s="35"/>
      <c r="C30" s="63" t="s">
        <v>63</v>
      </c>
      <c r="D30" s="64"/>
      <c r="E30" s="64"/>
      <c r="F30" s="64"/>
      <c r="G30" s="65"/>
      <c r="H30" s="33"/>
      <c r="I30" s="36"/>
      <c r="J30" s="36"/>
      <c r="K30" s="39"/>
      <c r="L30" s="24"/>
    </row>
    <row r="31" spans="2:12" ht="12" customHeight="1">
      <c r="B31" s="35"/>
      <c r="C31" s="60" t="s">
        <v>72</v>
      </c>
      <c r="D31" s="61"/>
      <c r="E31" s="61"/>
      <c r="F31" s="61"/>
      <c r="G31" s="62"/>
      <c r="H31" s="37">
        <v>2363.8</v>
      </c>
      <c r="I31" s="41">
        <v>2583.84</v>
      </c>
      <c r="J31" s="41">
        <v>2483.58</v>
      </c>
      <c r="K31" s="39">
        <f t="shared" si="0"/>
        <v>-100.26000000000022</v>
      </c>
      <c r="L31" s="24"/>
    </row>
    <row r="32" spans="2:12" ht="15" customHeight="1">
      <c r="B32" s="35" t="s">
        <v>58</v>
      </c>
      <c r="C32" s="57" t="s">
        <v>53</v>
      </c>
      <c r="D32" s="58"/>
      <c r="E32" s="58"/>
      <c r="F32" s="58"/>
      <c r="G32" s="59"/>
      <c r="H32" s="33">
        <f>SUM(H34)</f>
        <v>0</v>
      </c>
      <c r="I32" s="33">
        <f>SUM(I34)</f>
        <v>0</v>
      </c>
      <c r="J32" s="33">
        <f>SUM(J34)</f>
        <v>0</v>
      </c>
      <c r="K32" s="34">
        <f t="shared" si="0"/>
        <v>0</v>
      </c>
      <c r="L32" s="24"/>
    </row>
    <row r="33" spans="2:12" ht="15" customHeight="1">
      <c r="B33" s="35"/>
      <c r="C33" s="57" t="s">
        <v>63</v>
      </c>
      <c r="D33" s="58"/>
      <c r="E33" s="58"/>
      <c r="F33" s="58"/>
      <c r="G33" s="59"/>
      <c r="H33" s="33"/>
      <c r="I33" s="36"/>
      <c r="J33" s="36"/>
      <c r="K33" s="39"/>
      <c r="L33" s="24"/>
    </row>
    <row r="34" spans="2:12" ht="12.75" customHeight="1">
      <c r="B34" s="35"/>
      <c r="C34" s="67" t="s">
        <v>67</v>
      </c>
      <c r="D34" s="68"/>
      <c r="E34" s="68"/>
      <c r="F34" s="68"/>
      <c r="G34" s="69"/>
      <c r="H34" s="37"/>
      <c r="I34" s="38"/>
      <c r="J34" s="38"/>
      <c r="K34" s="39">
        <f t="shared" si="0"/>
        <v>0</v>
      </c>
      <c r="L34" s="24"/>
    </row>
    <row r="35" spans="2:11" ht="15" customHeight="1">
      <c r="B35" s="32"/>
      <c r="C35" s="57"/>
      <c r="D35" s="58"/>
      <c r="E35" s="58"/>
      <c r="F35" s="58"/>
      <c r="G35" s="59"/>
      <c r="H35" s="33"/>
      <c r="I35" s="36"/>
      <c r="J35" s="36"/>
      <c r="K35" s="39"/>
    </row>
    <row r="36" spans="2:11" ht="15" customHeight="1">
      <c r="B36" s="13"/>
      <c r="C36" s="7"/>
      <c r="D36" s="7"/>
      <c r="E36" s="7"/>
      <c r="F36" s="7"/>
      <c r="G36" s="7"/>
      <c r="H36" s="7"/>
      <c r="I36" s="7"/>
      <c r="J36" s="7"/>
      <c r="K36" s="7"/>
    </row>
    <row r="37" spans="2:11" ht="15" customHeight="1">
      <c r="B37" s="13"/>
      <c r="C37" s="7"/>
      <c r="D37" s="7"/>
      <c r="E37" s="7"/>
      <c r="F37" s="7"/>
      <c r="G37" s="7"/>
      <c r="H37" s="7"/>
      <c r="I37" s="7"/>
      <c r="J37" s="7"/>
      <c r="K37" s="7"/>
    </row>
    <row r="38" spans="2:11" ht="15" customHeight="1">
      <c r="B38" s="13"/>
      <c r="C38" s="26" t="s">
        <v>59</v>
      </c>
      <c r="D38" s="26"/>
      <c r="E38" s="26"/>
      <c r="F38" s="7"/>
      <c r="G38" s="7"/>
      <c r="H38" s="7"/>
      <c r="I38" s="9"/>
      <c r="J38" s="9"/>
      <c r="K38" s="7"/>
    </row>
    <row r="39" spans="2:11" ht="15" customHeight="1">
      <c r="B39" s="13"/>
      <c r="C39" s="26"/>
      <c r="D39" s="26"/>
      <c r="E39" s="26"/>
      <c r="F39" s="7"/>
      <c r="G39" s="7"/>
      <c r="H39" s="7"/>
      <c r="I39" s="7"/>
      <c r="J39" s="7"/>
      <c r="K39" s="7"/>
    </row>
    <row r="40" spans="2:11" ht="15" customHeight="1">
      <c r="B40" s="13"/>
      <c r="C40" s="66" t="s">
        <v>0</v>
      </c>
      <c r="D40" s="66"/>
      <c r="E40" s="27"/>
      <c r="F40" s="13"/>
      <c r="G40" s="13"/>
      <c r="H40" s="13"/>
      <c r="I40" s="13"/>
      <c r="J40" s="13"/>
      <c r="K40" s="13"/>
    </row>
    <row r="41" spans="2:11" ht="1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34">
    <mergeCell ref="C15:G15"/>
    <mergeCell ref="C16:G16"/>
    <mergeCell ref="C24:G24"/>
    <mergeCell ref="C13:G13"/>
    <mergeCell ref="C17:G17"/>
    <mergeCell ref="C18:G18"/>
    <mergeCell ref="G1:K1"/>
    <mergeCell ref="G2:K2"/>
    <mergeCell ref="C20:G20"/>
    <mergeCell ref="C21:G21"/>
    <mergeCell ref="C22:G22"/>
    <mergeCell ref="C19:G19"/>
    <mergeCell ref="C14:G14"/>
    <mergeCell ref="I3:K3"/>
    <mergeCell ref="B5:L5"/>
    <mergeCell ref="C8:G8"/>
    <mergeCell ref="C40:D40"/>
    <mergeCell ref="C29:G29"/>
    <mergeCell ref="C26:G26"/>
    <mergeCell ref="C27:G27"/>
    <mergeCell ref="C28:G28"/>
    <mergeCell ref="C34:G34"/>
    <mergeCell ref="C33:G33"/>
    <mergeCell ref="C31:G31"/>
    <mergeCell ref="B6:L6"/>
    <mergeCell ref="C9:G9"/>
    <mergeCell ref="C35:G35"/>
    <mergeCell ref="C10:G10"/>
    <mergeCell ref="C11:G11"/>
    <mergeCell ref="C32:G32"/>
    <mergeCell ref="C12:G12"/>
    <mergeCell ref="C30:G30"/>
    <mergeCell ref="C23:G23"/>
    <mergeCell ref="C25:G25"/>
  </mergeCells>
  <printOptions/>
  <pageMargins left="0.2" right="0.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2021-08-23T12:45:45Z</cp:lastPrinted>
  <dcterms:created xsi:type="dcterms:W3CDTF">1996-10-08T23:32:33Z</dcterms:created>
  <dcterms:modified xsi:type="dcterms:W3CDTF">2022-02-04T15:45:11Z</dcterms:modified>
  <cp:category/>
  <cp:version/>
  <cp:contentType/>
  <cp:contentStatus/>
</cp:coreProperties>
</file>